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Q10" i="4" l="1"/>
  <c r="AP10" i="4"/>
  <c r="AO10" i="4"/>
  <c r="AN10" i="4"/>
  <c r="AM10" i="4"/>
  <c r="AE10" i="4"/>
  <c r="AD10" i="4"/>
  <c r="AC10" i="4"/>
  <c r="AB10" i="4"/>
  <c r="AA10" i="4"/>
  <c r="AG10" i="4"/>
  <c r="AS10" i="4"/>
  <c r="K15" i="4" l="1"/>
  <c r="I15" i="4"/>
  <c r="G15" i="4"/>
  <c r="E15" i="4"/>
  <c r="W10" i="4"/>
  <c r="U10" i="4"/>
  <c r="T10" i="4"/>
  <c r="S10" i="4"/>
  <c r="R10" i="4"/>
  <c r="Q10" i="4"/>
  <c r="K10" i="4"/>
  <c r="K14" i="4" s="1"/>
  <c r="K16" i="4" s="1"/>
  <c r="I10" i="4"/>
  <c r="H10" i="4"/>
  <c r="H14" i="4" s="1"/>
  <c r="G10" i="4"/>
  <c r="G14" i="4" s="1"/>
  <c r="F10" i="4"/>
  <c r="F14" i="4" s="1"/>
  <c r="E10" i="4"/>
  <c r="E14" i="4" s="1"/>
  <c r="AR10" i="4" l="1"/>
  <c r="F15" i="4"/>
  <c r="L15" i="4" s="1"/>
  <c r="H15" i="4"/>
  <c r="M15" i="4" s="1"/>
  <c r="F16" i="4"/>
  <c r="H16" i="4"/>
  <c r="O15" i="4"/>
  <c r="J15" i="4"/>
  <c r="E16" i="4"/>
  <c r="G16" i="4"/>
  <c r="I14" i="4"/>
  <c r="AF10" i="4"/>
  <c r="N15" i="4" l="1"/>
  <c r="I16" i="4"/>
  <c r="N16" i="4"/>
  <c r="L16" i="4"/>
  <c r="M16" i="4"/>
  <c r="J16" i="4" l="1"/>
  <c r="O16" i="4"/>
</calcChain>
</file>

<file path=xl/sharedStrings.xml><?xml version="1.0" encoding="utf-8"?>
<sst xmlns="http://schemas.openxmlformats.org/spreadsheetml/2006/main" count="83" uniqueCount="37">
  <si>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</si>
  <si>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</si>
  <si>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</si>
  <si>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</si>
  <si>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</si>
  <si>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</si>
  <si>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</si>
  <si>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</si>
  <si>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</si>
  <si>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</si>
  <si>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</si>
  <si>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</si>
  <si>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</si>
  <si>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</si>
  <si>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</si>
  <si>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</si>
  <si>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</si>
  <si>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</si>
  <si>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</si>
  <si>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</si>
  <si>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</si>
  <si>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</si>
  <si>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</si>
  <si>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</si>
  <si>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9.</t>
  </si>
  <si>
    <t>HP-K</t>
  </si>
  <si>
    <t>Joni Autio</t>
  </si>
  <si>
    <t>1.</t>
  </si>
  <si>
    <t>29.3.1994   Haapajärvi</t>
  </si>
  <si>
    <t>HP-K = Haapajärven Pesä-Kiilat  (1990),  kasvattajaseura</t>
  </si>
  <si>
    <t>2.</t>
  </si>
  <si>
    <t>12.</t>
  </si>
  <si>
    <t>7.</t>
  </si>
  <si>
    <t>VePe</t>
  </si>
  <si>
    <t>VePe = Veteli Pesis  (2000)</t>
  </si>
  <si>
    <t>KäKa</t>
  </si>
  <si>
    <t>KäKa = Kärsämäen Kataja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</si>
</sst>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2018</v>
      </c>
      <c r="Y4" s="12" t="s">
        <v>24</v>
      </c>
      <c r="Z4" s="1" t="s">
        <v>25</v>
      </c>
      <c r="AA4" s="12">
        <v>3</v>
      </c>
      <c r="AB4" s="12">
        <v>1</v>
      </c>
      <c r="AC4" s="12">
        <v>0</v>
      </c>
      <c r="AD4" s="12">
        <v>1</v>
      </c>
      <c r="AE4" s="12">
        <v>7</v>
      </c>
      <c r="AF4" s="65">
        <v>0.33329999999999999</v>
      </c>
      <c r="AG4" s="10">
        <v>21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27</v>
      </c>
      <c r="Z5" s="1" t="s">
        <v>25</v>
      </c>
      <c r="AA5" s="12">
        <v>13</v>
      </c>
      <c r="AB5" s="12">
        <v>1</v>
      </c>
      <c r="AC5" s="12">
        <v>9</v>
      </c>
      <c r="AD5" s="12">
        <v>5</v>
      </c>
      <c r="AE5" s="12">
        <v>27</v>
      </c>
      <c r="AF5" s="65">
        <v>0.54</v>
      </c>
      <c r="AG5" s="19">
        <v>50</v>
      </c>
      <c r="AH5" s="58"/>
      <c r="AI5" s="7"/>
      <c r="AJ5" s="7"/>
      <c r="AK5" s="7"/>
      <c r="AM5" s="12">
        <v>2</v>
      </c>
      <c r="AN5" s="12">
        <v>0</v>
      </c>
      <c r="AO5" s="13">
        <v>0</v>
      </c>
      <c r="AP5" s="12">
        <v>0</v>
      </c>
      <c r="AQ5" s="12">
        <v>0</v>
      </c>
      <c r="AR5" s="66">
        <v>0</v>
      </c>
      <c r="AS5" s="19">
        <v>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2020</v>
      </c>
      <c r="Y6" s="12" t="s">
        <v>30</v>
      </c>
      <c r="Z6" s="1" t="s">
        <v>25</v>
      </c>
      <c r="AA6" s="12">
        <v>8</v>
      </c>
      <c r="AB6" s="12">
        <v>0</v>
      </c>
      <c r="AC6" s="12">
        <v>9</v>
      </c>
      <c r="AD6" s="12">
        <v>1</v>
      </c>
      <c r="AE6" s="12">
        <v>12</v>
      </c>
      <c r="AF6" s="32">
        <v>0.34279999999999999</v>
      </c>
      <c r="AG6" s="19">
        <v>35</v>
      </c>
      <c r="AH6" s="58"/>
      <c r="AI6" s="7"/>
      <c r="AJ6" s="7"/>
      <c r="AK6" s="7"/>
      <c r="AL6" s="67"/>
      <c r="AM6" s="12">
        <v>1</v>
      </c>
      <c r="AN6" s="12">
        <v>0</v>
      </c>
      <c r="AO6" s="13">
        <v>1</v>
      </c>
      <c r="AP6" s="12">
        <v>0</v>
      </c>
      <c r="AQ6" s="12">
        <v>1</v>
      </c>
      <c r="AR6" s="66">
        <v>0.2</v>
      </c>
      <c r="AS6" s="19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58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68">
        <v>2021</v>
      </c>
      <c r="Y7" s="68" t="s">
        <v>27</v>
      </c>
      <c r="Z7" s="69" t="s">
        <v>25</v>
      </c>
      <c r="AA7" s="68">
        <v>8</v>
      </c>
      <c r="AB7" s="68">
        <v>0</v>
      </c>
      <c r="AC7" s="68">
        <v>14</v>
      </c>
      <c r="AD7" s="68">
        <v>3</v>
      </c>
      <c r="AE7" s="68">
        <v>18</v>
      </c>
      <c r="AF7" s="70">
        <v>0.5625</v>
      </c>
      <c r="AG7" s="71">
        <v>32</v>
      </c>
      <c r="AH7" s="58"/>
      <c r="AI7" s="7"/>
      <c r="AJ7" s="7"/>
      <c r="AK7" s="7"/>
      <c r="AM7" s="12"/>
      <c r="AN7" s="12"/>
      <c r="AO7" s="13"/>
      <c r="AP7" s="12"/>
      <c r="AQ7" s="12"/>
      <c r="AR7" s="66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68">
        <v>2022</v>
      </c>
      <c r="C8" s="72" t="s">
        <v>31</v>
      </c>
      <c r="D8" s="69" t="s">
        <v>25</v>
      </c>
      <c r="E8" s="68"/>
      <c r="F8" s="68"/>
      <c r="G8" s="68"/>
      <c r="H8" s="73"/>
      <c r="I8" s="68"/>
      <c r="J8" s="68"/>
      <c r="K8" s="71"/>
      <c r="L8" s="58"/>
      <c r="M8" s="7"/>
      <c r="N8" s="7"/>
      <c r="O8" s="7"/>
      <c r="P8" s="10"/>
      <c r="Q8" s="12">
        <v>1</v>
      </c>
      <c r="R8" s="12">
        <v>0</v>
      </c>
      <c r="S8" s="13">
        <v>0</v>
      </c>
      <c r="T8" s="12">
        <v>0</v>
      </c>
      <c r="U8" s="12">
        <v>0</v>
      </c>
      <c r="V8" s="66">
        <v>0</v>
      </c>
      <c r="W8" s="10">
        <v>4</v>
      </c>
      <c r="X8" s="68">
        <v>2022</v>
      </c>
      <c r="Y8" s="68" t="s">
        <v>32</v>
      </c>
      <c r="Z8" s="69" t="s">
        <v>33</v>
      </c>
      <c r="AA8" s="68">
        <v>13</v>
      </c>
      <c r="AB8" s="68">
        <v>0</v>
      </c>
      <c r="AC8" s="68">
        <v>5</v>
      </c>
      <c r="AD8" s="68">
        <v>2</v>
      </c>
      <c r="AE8" s="68">
        <v>11</v>
      </c>
      <c r="AF8" s="70">
        <v>0.20749999999999999</v>
      </c>
      <c r="AG8" s="71">
        <v>53</v>
      </c>
      <c r="AH8" s="58"/>
      <c r="AI8" s="7"/>
      <c r="AJ8" s="7"/>
      <c r="AK8" s="7"/>
      <c r="AL8" s="67"/>
      <c r="AM8" s="12"/>
      <c r="AN8" s="12"/>
      <c r="AO8" s="13"/>
      <c r="AP8" s="12"/>
      <c r="AQ8" s="12"/>
      <c r="AR8" s="66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32"/>
      <c r="K9" s="19"/>
      <c r="L9" s="58"/>
      <c r="M9" s="7"/>
      <c r="N9" s="7"/>
      <c r="O9" s="7"/>
      <c r="P9" s="10"/>
      <c r="Q9" s="12"/>
      <c r="R9" s="12"/>
      <c r="S9" s="12"/>
      <c r="T9" s="12"/>
      <c r="U9" s="12"/>
      <c r="V9" s="12"/>
      <c r="W9" s="19"/>
      <c r="X9" s="12">
        <v>2023</v>
      </c>
      <c r="Y9" s="12" t="s">
        <v>32</v>
      </c>
      <c r="Z9" s="1" t="s">
        <v>35</v>
      </c>
      <c r="AA9" s="12">
        <v>15</v>
      </c>
      <c r="AB9" s="12">
        <v>4</v>
      </c>
      <c r="AC9" s="12">
        <v>25</v>
      </c>
      <c r="AD9" s="12">
        <v>6</v>
      </c>
      <c r="AE9" s="12">
        <v>47</v>
      </c>
      <c r="AF9" s="65">
        <v>0.55294117647058827</v>
      </c>
      <c r="AG9" s="10">
        <v>85</v>
      </c>
      <c r="AH9" s="58"/>
      <c r="AI9" s="7"/>
      <c r="AJ9" s="7"/>
      <c r="AK9" s="7"/>
      <c r="AM9" s="12"/>
      <c r="AN9" s="12"/>
      <c r="AO9" s="13"/>
      <c r="AP9" s="12"/>
      <c r="AQ9" s="12"/>
      <c r="AR9" s="66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59" t="s">
        <v>13</v>
      </c>
      <c r="C10" s="60"/>
      <c r="D10" s="61"/>
      <c r="E10" s="36">
        <f>SUM(E9:E9)</f>
        <v>0</v>
      </c>
      <c r="F10" s="36">
        <f>SUM(F9:F9)</f>
        <v>0</v>
      </c>
      <c r="G10" s="36">
        <f>SUM(G9:G9)</f>
        <v>0</v>
      </c>
      <c r="H10" s="36">
        <f>SUM(H9:H9)</f>
        <v>0</v>
      </c>
      <c r="I10" s="36">
        <f>SUM(I9:I9)</f>
        <v>0</v>
      </c>
      <c r="J10" s="37">
        <v>0</v>
      </c>
      <c r="K10" s="21">
        <f>SUM(K9:K9)</f>
        <v>0</v>
      </c>
      <c r="L10" s="18"/>
      <c r="M10" s="29"/>
      <c r="N10" s="62"/>
      <c r="O10" s="63"/>
      <c r="P10" s="10"/>
      <c r="Q10" s="36">
        <f>SUM(Q9:Q9)</f>
        <v>0</v>
      </c>
      <c r="R10" s="36">
        <f>SUM(R9:R9)</f>
        <v>0</v>
      </c>
      <c r="S10" s="36">
        <f>SUM(S9:S9)</f>
        <v>0</v>
      </c>
      <c r="T10" s="36">
        <f>SUM(T9:T9)</f>
        <v>0</v>
      </c>
      <c r="U10" s="36">
        <f>SUM(U9:U9)</f>
        <v>0</v>
      </c>
      <c r="V10" s="15">
        <v>0</v>
      </c>
      <c r="W10" s="21">
        <f>SUM(W9:W9)</f>
        <v>0</v>
      </c>
      <c r="X10" s="64" t="s">
        <v>13</v>
      </c>
      <c r="Y10" s="11"/>
      <c r="Z10" s="9"/>
      <c r="AA10" s="36">
        <f>SUM(AA4:AA9)</f>
        <v>60</v>
      </c>
      <c r="AB10" s="36">
        <f t="shared" ref="AB10:AE10" si="0">SUM(AB4:AB9)</f>
        <v>6</v>
      </c>
      <c r="AC10" s="36">
        <f t="shared" si="0"/>
        <v>62</v>
      </c>
      <c r="AD10" s="36">
        <f t="shared" si="0"/>
        <v>18</v>
      </c>
      <c r="AE10" s="36">
        <f t="shared" si="0"/>
        <v>122</v>
      </c>
      <c r="AF10" s="37">
        <f>PRODUCT(AE10/AG10)</f>
        <v>0.4420289855072464</v>
      </c>
      <c r="AG10" s="21">
        <f>SUM(AG4:AG9)</f>
        <v>276</v>
      </c>
      <c r="AH10" s="18"/>
      <c r="AI10" s="29"/>
      <c r="AJ10" s="62"/>
      <c r="AK10" s="63"/>
      <c r="AL10" s="10"/>
      <c r="AM10" s="36">
        <f>SUM(AM4:AM9)</f>
        <v>3</v>
      </c>
      <c r="AN10" s="36">
        <f t="shared" ref="AN10" si="1">SUM(AN4:AN9)</f>
        <v>0</v>
      </c>
      <c r="AO10" s="36">
        <f t="shared" ref="AO10" si="2">SUM(AO4:AO9)</f>
        <v>1</v>
      </c>
      <c r="AP10" s="36">
        <f t="shared" ref="AP10" si="3">SUM(AP4:AP9)</f>
        <v>0</v>
      </c>
      <c r="AQ10" s="36">
        <f t="shared" ref="AQ10" si="4">SUM(AQ4:AQ9)</f>
        <v>1</v>
      </c>
      <c r="AR10" s="37">
        <f>PRODUCT(AQ10/AS10)</f>
        <v>0.16666666666666666</v>
      </c>
      <c r="AS10" s="39">
        <f>SUM(AS5:AS9)</f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6" t="s">
        <v>15</v>
      </c>
      <c r="C12" s="47"/>
      <c r="D12" s="48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16</v>
      </c>
      <c r="M12" s="7" t="s">
        <v>17</v>
      </c>
      <c r="N12" s="7" t="s">
        <v>23</v>
      </c>
      <c r="O12" s="7" t="s">
        <v>19</v>
      </c>
      <c r="Q12" s="17"/>
      <c r="R12" s="17" t="s">
        <v>10</v>
      </c>
      <c r="S12" s="17"/>
      <c r="T12" s="52" t="s">
        <v>29</v>
      </c>
      <c r="U12" s="10"/>
      <c r="V12" s="41"/>
      <c r="W12" s="19"/>
      <c r="X12" s="41"/>
      <c r="Y12" s="41"/>
      <c r="Z12" s="41"/>
      <c r="AA12" s="41"/>
      <c r="AB12" s="41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1"/>
      <c r="AO12" s="41"/>
      <c r="AP12" s="41"/>
      <c r="AQ12" s="41"/>
      <c r="AR12" s="41"/>
      <c r="AS12" s="41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14</v>
      </c>
      <c r="C13" s="3"/>
      <c r="D13" s="50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57">
        <v>0</v>
      </c>
      <c r="K13" s="16">
        <v>0</v>
      </c>
      <c r="L13" s="51">
        <v>0</v>
      </c>
      <c r="M13" s="51">
        <v>0</v>
      </c>
      <c r="N13" s="51">
        <v>0</v>
      </c>
      <c r="O13" s="51">
        <v>0</v>
      </c>
      <c r="Q13" s="17"/>
      <c r="R13" s="17"/>
      <c r="S13" s="17"/>
      <c r="T13" s="52" t="s">
        <v>34</v>
      </c>
      <c r="U13" s="16"/>
      <c r="V13" s="17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5">
        <f>PRODUCT(E10+Q10)</f>
        <v>0</v>
      </c>
      <c r="F14" s="45">
        <f>PRODUCT(F10+R10)</f>
        <v>0</v>
      </c>
      <c r="G14" s="45">
        <f>PRODUCT(G10+S10)</f>
        <v>0</v>
      </c>
      <c r="H14" s="45">
        <f>PRODUCT(H10+T10)</f>
        <v>0</v>
      </c>
      <c r="I14" s="45">
        <f>PRODUCT(I10+U10)</f>
        <v>0</v>
      </c>
      <c r="J14" s="57">
        <v>0</v>
      </c>
      <c r="K14" s="16">
        <f>PRODUCT(K10+W10)</f>
        <v>0</v>
      </c>
      <c r="L14" s="51">
        <v>0</v>
      </c>
      <c r="M14" s="51">
        <v>0</v>
      </c>
      <c r="N14" s="51">
        <v>0</v>
      </c>
      <c r="O14" s="51">
        <v>0</v>
      </c>
      <c r="Q14" s="17"/>
      <c r="R14" s="17"/>
      <c r="S14" s="17"/>
      <c r="T14" s="52" t="s">
        <v>36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5">
        <f>PRODUCT(AA10+AM10)</f>
        <v>63</v>
      </c>
      <c r="F15" s="45">
        <f>PRODUCT(AB10+AN10)</f>
        <v>6</v>
      </c>
      <c r="G15" s="45">
        <f>PRODUCT(AC10+AO10)</f>
        <v>63</v>
      </c>
      <c r="H15" s="45">
        <f>PRODUCT(AD10+AP10)</f>
        <v>18</v>
      </c>
      <c r="I15" s="45">
        <f>PRODUCT(AE10+AQ10)</f>
        <v>123</v>
      </c>
      <c r="J15" s="57">
        <f>PRODUCT(I15/K15)</f>
        <v>0.43617021276595747</v>
      </c>
      <c r="K15" s="10">
        <f>PRODUCT(AG10+AS10)</f>
        <v>282</v>
      </c>
      <c r="L15" s="51">
        <f>PRODUCT((F15+G15)/E15)</f>
        <v>1.0952380952380953</v>
      </c>
      <c r="M15" s="51">
        <f>PRODUCT(H15/E15)</f>
        <v>0.2857142857142857</v>
      </c>
      <c r="N15" s="51">
        <f>PRODUCT((F15+G15+H15)/E15)</f>
        <v>1.3809523809523809</v>
      </c>
      <c r="O15" s="51">
        <f>PRODUCT(I15/E15)</f>
        <v>1.9523809523809523</v>
      </c>
      <c r="Q15" s="17"/>
      <c r="R15" s="17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2" t="s">
        <v>13</v>
      </c>
      <c r="C16" s="43"/>
      <c r="D16" s="44"/>
      <c r="E16" s="45">
        <f>SUM(E13:E15)</f>
        <v>63</v>
      </c>
      <c r="F16" s="45">
        <f t="shared" ref="F16:I16" si="5">SUM(F13:F15)</f>
        <v>6</v>
      </c>
      <c r="G16" s="45">
        <f t="shared" si="5"/>
        <v>63</v>
      </c>
      <c r="H16" s="45">
        <f t="shared" si="5"/>
        <v>18</v>
      </c>
      <c r="I16" s="45">
        <f t="shared" si="5"/>
        <v>123</v>
      </c>
      <c r="J16" s="57">
        <f>PRODUCT(I16/K16)</f>
        <v>0.43617021276595747</v>
      </c>
      <c r="K16" s="16">
        <f>SUM(K13:K15)</f>
        <v>282</v>
      </c>
      <c r="L16" s="51">
        <f>PRODUCT((F16+G16)/E16)</f>
        <v>1.0952380952380953</v>
      </c>
      <c r="M16" s="51">
        <f>PRODUCT(H16/E16)</f>
        <v>0.2857142857142857</v>
      </c>
      <c r="N16" s="51">
        <f>PRODUCT((F16+G16+H16)/E16)</f>
        <v>1.3809523809523809</v>
      </c>
      <c r="O16" s="51">
        <f>PRODUCT(I16/E16)</f>
        <v>1.9523809523809523</v>
      </c>
      <c r="Q16" s="10"/>
      <c r="R16" s="10"/>
      <c r="S16" s="10"/>
      <c r="T16" s="10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2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2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ref="B8:AT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2023-08-24T05:45:27Z</dcterms:modified>
</cp:coreProperties>
</file>